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L Codrii Pascanilor\CF nr.3\SDL var 9\Modificare SDL - DGDR AM PNDR - CDRJ\Anexe SDL\"/>
    </mc:Choice>
  </mc:AlternateContent>
  <xr:revisionPtr revIDLastSave="0" documentId="13_ncr:1_{FF874AE7-AC77-451F-8B13-A6E5AF38FA4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ADR" sheetId="1" r:id="rId1"/>
    <sheet name="EURI" sheetId="2" r:id="rId2"/>
  </sheets>
  <definedNames>
    <definedName name="_xlnm.Print_Area" localSheetId="0">FEADR!$A$1:$I$18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9" i="1"/>
  <c r="G17" i="1"/>
  <c r="F17" i="1" s="1"/>
  <c r="G9" i="1"/>
  <c r="G10" i="1"/>
  <c r="G11" i="1"/>
  <c r="G12" i="1"/>
  <c r="G13" i="1"/>
  <c r="G14" i="1"/>
  <c r="G15" i="1"/>
  <c r="G7" i="1"/>
  <c r="E16" i="1"/>
  <c r="G16" i="1" l="1"/>
  <c r="I7" i="1"/>
</calcChain>
</file>

<file path=xl/sharedStrings.xml><?xml version="1.0" encoding="utf-8"?>
<sst xmlns="http://schemas.openxmlformats.org/spreadsheetml/2006/main" count="53" uniqueCount="41">
  <si>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</si>
  <si>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</si>
  <si>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</si>
  <si>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</si>
  <si>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</si>
  <si>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</si>
  <si>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</si>
  <si>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</si>
  <si>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</si>
  <si>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</si>
  <si>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</si>
  <si>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</si>
  <si>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</si>
  <si>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FF0000"/>
        <rFont val="Calibri"/>
        <family val="2"/>
        <charset val="238"/>
      </rPr>
      <t>¹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</si>
  <si>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</si>
  <si>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</si>
  <si>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</si>
  <si>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</si>
  <si>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</si>
  <si>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</si>
  <si>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</si>
  <si>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</si>
  <si>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</si>
  <si>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</si>
  <si>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</si>
  <si>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</si>
  <si>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</si>
  <si>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</si>
  <si>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</si>
  <si>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M01 - Actiuni de informare si instruire in teritoriul GAL "Codrii Pascanilor" (P1, DI 1A)</t>
  </si>
  <si>
    <t>M02 - Sprijin pentru ferme mici in teritoriul GAL "Codrii Pascanilor" (P2, DI 2A)</t>
  </si>
  <si>
    <t>M03 - Investitii in modernizarea si dezvoltarea exploatatiilor agricole in teritoriul GAL "Codrii Pascanilor" (P2, DI 2A)</t>
  </si>
  <si>
    <t>M04 - Sprijin pentru instalarea tinerilor fermieri in teritoriul GAL "Codrii Pascanilor" (P2, DI 2B)</t>
  </si>
  <si>
    <t>50%, 70%, 90%</t>
  </si>
  <si>
    <t>M05 - Investitii pentru dezvoltarea sectorului non-agricol in teritoriul GAL "Codrii Pascanilor" (P6,DI 6A)</t>
  </si>
  <si>
    <t>M06 - Investitii pentru dezvoltare rurala in teritoriul GAL "Codrii Pascanilor" (P6,DI 6B)</t>
  </si>
  <si>
    <t>M07 - Investitii pentru stimularea incluziunii sociale a minoritatilor in teritoriul GAL "Codrii Pascanilor" (P6,DI 6B)</t>
  </si>
  <si>
    <t>M08 - Sustinerea activitatilor cu caracter social in teritoriul GAL "Codrii Pascanilor" (P6,DI 6B)</t>
  </si>
  <si>
    <t>70%, 90%</t>
  </si>
  <si>
    <t>90%, 100%</t>
  </si>
  <si>
    <t>Aprobat,           Presedinte GAL      Hobinca Constantin Serioja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</si>
</sst>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2" borderId="10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0" borderId="9" xfId="1" applyFont="1" applyFill="1" applyBorder="1" applyAlignment="1"/>
    <xf numFmtId="0" fontId="10" fillId="2" borderId="20" xfId="1" applyFont="1" applyBorder="1" applyAlignment="1">
      <alignment horizontal="center" vertical="center" wrapText="1"/>
    </xf>
    <xf numFmtId="0" fontId="10" fillId="2" borderId="12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3" xfId="1" applyFont="1" applyBorder="1" applyAlignment="1">
      <alignment horizontal="center" vertical="center" wrapText="1"/>
    </xf>
    <xf numFmtId="0" fontId="7" fillId="2" borderId="24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0" fontId="7" fillId="5" borderId="30" xfId="1" applyFont="1" applyFill="1" applyBorder="1" applyAlignment="1">
      <alignment wrapText="1"/>
    </xf>
    <xf numFmtId="49" fontId="7" fillId="2" borderId="37" xfId="1" applyNumberFormat="1" applyFont="1" applyBorder="1" applyAlignment="1">
      <alignment horizontal="center" vertical="center" wrapText="1"/>
    </xf>
    <xf numFmtId="4" fontId="7" fillId="5" borderId="20" xfId="1" applyNumberFormat="1" applyFont="1" applyFill="1" applyBorder="1" applyAlignment="1">
      <alignment wrapText="1"/>
    </xf>
    <xf numFmtId="4" fontId="0" fillId="0" borderId="0" xfId="0" applyNumberFormat="1"/>
    <xf numFmtId="4" fontId="7" fillId="4" borderId="31" xfId="1" applyNumberFormat="1" applyFont="1" applyFill="1" applyBorder="1" applyAlignment="1">
      <alignment wrapText="1"/>
    </xf>
    <xf numFmtId="10" fontId="7" fillId="5" borderId="30" xfId="1" applyNumberFormat="1" applyFont="1" applyFill="1" applyBorder="1" applyAlignment="1">
      <alignment wrapText="1"/>
    </xf>
    <xf numFmtId="4" fontId="15" fillId="0" borderId="0" xfId="0" applyNumberFormat="1" applyFont="1"/>
    <xf numFmtId="10" fontId="16" fillId="4" borderId="34" xfId="1" applyNumberFormat="1" applyFont="1" applyFill="1" applyBorder="1" applyAlignment="1">
      <alignment horizontal="center" wrapText="1"/>
    </xf>
    <xf numFmtId="4" fontId="16" fillId="5" borderId="20" xfId="1" applyNumberFormat="1" applyFont="1" applyFill="1" applyBorder="1" applyAlignment="1">
      <alignment wrapText="1"/>
    </xf>
    <xf numFmtId="9" fontId="7" fillId="3" borderId="10" xfId="1" applyNumberFormat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0" xfId="1" applyNumberFormat="1" applyFont="1" applyFill="1" applyBorder="1" applyAlignment="1">
      <alignment horizontal="center" vertical="center" wrapText="1"/>
    </xf>
    <xf numFmtId="4" fontId="10" fillId="3" borderId="10" xfId="1" applyNumberFormat="1" applyFont="1" applyFill="1" applyBorder="1" applyAlignment="1">
      <alignment horizontal="center" vertical="center" wrapText="1"/>
    </xf>
    <xf numFmtId="4" fontId="10" fillId="5" borderId="20" xfId="1" applyNumberFormat="1" applyFont="1" applyFill="1" applyBorder="1" applyAlignment="1">
      <alignment horizontal="center" vertical="center" wrapText="1"/>
    </xf>
    <xf numFmtId="4" fontId="16" fillId="4" borderId="13" xfId="1" applyNumberFormat="1" applyFont="1" applyFill="1" applyBorder="1" applyAlignment="1">
      <alignment horizontal="center" vertical="center" wrapText="1"/>
    </xf>
    <xf numFmtId="4" fontId="7" fillId="4" borderId="13" xfId="1" applyNumberFormat="1" applyFont="1" applyFill="1" applyBorder="1" applyAlignment="1">
      <alignment horizontal="center" vertical="center" wrapText="1"/>
    </xf>
    <xf numFmtId="4" fontId="10" fillId="0" borderId="20" xfId="1" applyNumberFormat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7" fillId="0" borderId="1" xfId="1" applyNumberFormat="1" applyFont="1" applyFill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3" borderId="10" xfId="1" applyFont="1" applyFill="1" applyBorder="1" applyAlignment="1">
      <alignment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7" fillId="4" borderId="32" xfId="1" applyFont="1" applyFill="1" applyBorder="1" applyAlignment="1">
      <alignment horizontal="left" vertical="center" wrapText="1"/>
    </xf>
    <xf numFmtId="0" fontId="7" fillId="4" borderId="33" xfId="1" applyFont="1" applyFill="1" applyBorder="1" applyAlignment="1">
      <alignment horizontal="left" vertical="center" wrapText="1"/>
    </xf>
    <xf numFmtId="0" fontId="7" fillId="4" borderId="31" xfId="1" applyFont="1" applyFill="1" applyBorder="1" applyAlignment="1">
      <alignment horizontal="left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0" xfId="1" applyNumberFormat="1" applyFont="1" applyFill="1" applyBorder="1" applyAlignment="1">
      <alignment horizontal="center" vertical="center" wrapText="1"/>
    </xf>
    <xf numFmtId="10" fontId="7" fillId="3" borderId="35" xfId="1" applyNumberFormat="1" applyFont="1" applyFill="1" applyBorder="1" applyAlignment="1">
      <alignment horizontal="center" vertical="center" wrapText="1"/>
    </xf>
    <xf numFmtId="10" fontId="7" fillId="3" borderId="25" xfId="1" applyNumberFormat="1" applyFont="1" applyFill="1" applyBorder="1" applyAlignment="1">
      <alignment horizontal="center" vertical="center" wrapText="1"/>
    </xf>
    <xf numFmtId="4" fontId="7" fillId="3" borderId="40" xfId="1" applyNumberFormat="1" applyFont="1" applyFill="1" applyBorder="1" applyAlignment="1">
      <alignment horizontal="center" vertical="center" wrapText="1"/>
    </xf>
    <xf numFmtId="4" fontId="7" fillId="3" borderId="41" xfId="1" applyNumberFormat="1" applyFont="1" applyFill="1" applyBorder="1" applyAlignment="1">
      <alignment horizontal="center" vertical="center" wrapText="1"/>
    </xf>
    <xf numFmtId="4" fontId="7" fillId="3" borderId="13" xfId="1" applyNumberFormat="1" applyFont="1" applyFill="1" applyBorder="1" applyAlignment="1">
      <alignment horizontal="center" vertical="center" wrapText="1"/>
    </xf>
    <xf numFmtId="4" fontId="10" fillId="3" borderId="40" xfId="1" applyNumberFormat="1" applyFont="1" applyFill="1" applyBorder="1" applyAlignment="1">
      <alignment horizontal="center" vertical="center" wrapText="1"/>
    </xf>
    <xf numFmtId="4" fontId="10" fillId="3" borderId="41" xfId="1" applyNumberFormat="1" applyFont="1" applyFill="1" applyBorder="1" applyAlignment="1">
      <alignment horizontal="center" vertical="center" wrapText="1"/>
    </xf>
    <xf numFmtId="4" fontId="10" fillId="3" borderId="13" xfId="1" applyNumberFormat="1" applyFont="1" applyFill="1" applyBorder="1" applyAlignment="1">
      <alignment horizontal="center" vertical="center" wrapText="1"/>
    </xf>
    <xf numFmtId="10" fontId="7" fillId="3" borderId="42" xfId="1" applyNumberFormat="1" applyFont="1" applyFill="1" applyBorder="1" applyAlignment="1">
      <alignment horizontal="center" vertical="center" wrapText="1"/>
    </xf>
    <xf numFmtId="10" fontId="7" fillId="3" borderId="43" xfId="1" applyNumberFormat="1" applyFont="1" applyFill="1" applyBorder="1" applyAlignment="1">
      <alignment horizontal="center" vertical="center" wrapText="1"/>
    </xf>
    <xf numFmtId="10" fontId="7" fillId="3" borderId="44" xfId="1" applyNumberFormat="1" applyFont="1" applyFill="1" applyBorder="1" applyAlignment="1">
      <alignment horizontal="center" vertical="center" wrapText="1"/>
    </xf>
    <xf numFmtId="4" fontId="7" fillId="3" borderId="38" xfId="1" applyNumberFormat="1" applyFont="1" applyFill="1" applyBorder="1" applyAlignment="1">
      <alignment horizontal="center" vertical="center" wrapText="1"/>
    </xf>
    <xf numFmtId="4" fontId="7" fillId="3" borderId="39" xfId="1" applyNumberFormat="1" applyFont="1" applyFill="1" applyBorder="1" applyAlignment="1">
      <alignment horizontal="center" vertical="center" wrapText="1"/>
    </xf>
    <xf numFmtId="49" fontId="7" fillId="2" borderId="14" xfId="1" applyNumberFormat="1" applyFont="1" applyBorder="1" applyAlignment="1">
      <alignment horizontal="center" vertical="center" wrapText="1"/>
    </xf>
    <xf numFmtId="49" fontId="7" fillId="2" borderId="19" xfId="1" applyNumberFormat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6" fillId="5" borderId="7" xfId="1" applyNumberFormat="1" applyFont="1" applyFill="1" applyBorder="1" applyAlignment="1">
      <alignment horizontal="center" wrapText="1"/>
    </xf>
    <xf numFmtId="4" fontId="16" fillId="5" borderId="5" xfId="1" applyNumberFormat="1" applyFont="1" applyFill="1" applyBorder="1" applyAlignment="1">
      <alignment horizontal="center" wrapText="1"/>
    </xf>
    <xf numFmtId="4" fontId="16" fillId="5" borderId="8" xfId="1" applyNumberFormat="1" applyFont="1" applyFill="1" applyBorder="1" applyAlignment="1">
      <alignment horizontal="center" wrapText="1"/>
    </xf>
    <xf numFmtId="49" fontId="7" fillId="2" borderId="36" xfId="1" applyNumberFormat="1" applyFont="1" applyBorder="1" applyAlignment="1">
      <alignment horizontal="center" vertical="center" wrapText="1"/>
    </xf>
    <xf numFmtId="0" fontId="7" fillId="5" borderId="27" xfId="1" applyFont="1" applyFill="1" applyBorder="1" applyAlignment="1">
      <alignment horizontal="center" vertical="center" wrapText="1"/>
    </xf>
    <xf numFmtId="0" fontId="7" fillId="5" borderId="28" xfId="1" applyFont="1" applyFill="1" applyBorder="1" applyAlignment="1">
      <alignment horizontal="center" vertical="center" wrapText="1"/>
    </xf>
    <xf numFmtId="0" fontId="7" fillId="5" borderId="29" xfId="1" applyFont="1" applyFill="1" applyBorder="1" applyAlignment="1">
      <alignment horizontal="center" vertical="center" wrapText="1"/>
    </xf>
    <xf numFmtId="0" fontId="7" fillId="3" borderId="38" xfId="1" applyFont="1" applyFill="1" applyBorder="1" applyAlignment="1">
      <alignment horizontal="left" vertical="center" wrapText="1"/>
    </xf>
    <xf numFmtId="0" fontId="7" fillId="3" borderId="13" xfId="1" applyFont="1" applyFill="1" applyBorder="1" applyAlignment="1">
      <alignment horizontal="left" vertical="center" wrapText="1"/>
    </xf>
    <xf numFmtId="9" fontId="7" fillId="3" borderId="38" xfId="1" applyNumberFormat="1" applyFont="1" applyFill="1" applyBorder="1" applyAlignment="1">
      <alignment horizontal="center" vertical="center" wrapText="1"/>
    </xf>
    <xf numFmtId="9" fontId="7" fillId="3" borderId="13" xfId="1" applyNumberFormat="1" applyFont="1" applyFill="1" applyBorder="1" applyAlignment="1">
      <alignment horizontal="center" vertical="center" wrapText="1"/>
    </xf>
    <xf numFmtId="0" fontId="7" fillId="3" borderId="40" xfId="1" applyFont="1" applyFill="1" applyBorder="1" applyAlignment="1">
      <alignment horizontal="center" vertical="center" wrapText="1"/>
    </xf>
    <xf numFmtId="0" fontId="7" fillId="3" borderId="41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5" borderId="27" xfId="1" applyFont="1" applyFill="1" applyBorder="1" applyAlignment="1">
      <alignment horizontal="center" wrapText="1"/>
    </xf>
    <xf numFmtId="0" fontId="7" fillId="5" borderId="28" xfId="1" applyFont="1" applyFill="1" applyBorder="1" applyAlignment="1">
      <alignment horizontal="center" wrapText="1"/>
    </xf>
    <xf numFmtId="0" fontId="7" fillId="5" borderId="29" xfId="1" applyFont="1" applyFill="1" applyBorder="1" applyAlignment="1">
      <alignment horizontal="center" wrapText="1"/>
    </xf>
    <xf numFmtId="49" fontId="7" fillId="2" borderId="26" xfId="1" applyNumberFormat="1" applyFont="1" applyBorder="1" applyAlignment="1">
      <alignment horizontal="center" vertical="center" wrapText="1"/>
    </xf>
    <xf numFmtId="4" fontId="7" fillId="3" borderId="25" xfId="1" applyNumberFormat="1" applyFont="1" applyFill="1" applyBorder="1" applyAlignment="1">
      <alignment horizontal="center" vertical="center" wrapText="1"/>
    </xf>
    <xf numFmtId="0" fontId="7" fillId="3" borderId="40" xfId="1" applyFont="1" applyFill="1" applyBorder="1" applyAlignment="1">
      <alignment horizontal="left" vertical="center" wrapText="1"/>
    </xf>
    <xf numFmtId="9" fontId="7" fillId="3" borderId="40" xfId="1" applyNumberFormat="1" applyFont="1" applyFill="1" applyBorder="1" applyAlignment="1">
      <alignment horizontal="center" vertical="center" wrapText="1"/>
    </xf>
  </cellXfs>
  <cellStyles count="2">
    <cellStyle name="Intrar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topLeftCell="A7" workbookViewId="0">
      <selection activeCell="H3" sqref="H3"/>
    </sheetView>
  </sheetViews>
  <sheetFormatPr defaultRowHeight="15" x14ac:dyDescent="0.25"/>
  <cols>
    <col min="1" max="1" width="12.140625" customWidth="1"/>
    <col min="2" max="2" width="12.85546875" customWidth="1"/>
    <col min="3" max="3" width="50.5703125" customWidth="1"/>
    <col min="4" max="4" width="18.7109375" customWidth="1"/>
    <col min="5" max="5" width="17.7109375" customWidth="1"/>
    <col min="6" max="6" width="16.85546875" customWidth="1"/>
    <col min="7" max="7" width="18" customWidth="1"/>
    <col min="8" max="8" width="24.28515625" customWidth="1"/>
    <col min="9" max="9" width="17.5703125" customWidth="1"/>
  </cols>
  <sheetData>
    <row r="1" spans="1:11" ht="16.5" customHeight="1" x14ac:dyDescent="0.3">
      <c r="A1" s="7" t="s">
        <v>19</v>
      </c>
      <c r="B1" s="5"/>
      <c r="C1" s="5"/>
      <c r="D1" s="5"/>
      <c r="E1" s="5"/>
      <c r="F1" s="5"/>
      <c r="G1" s="5"/>
      <c r="H1" s="5"/>
      <c r="I1" s="5"/>
      <c r="J1" s="2"/>
      <c r="K1" s="2"/>
    </row>
    <row r="2" spans="1:11" ht="16.5" x14ac:dyDescent="0.3">
      <c r="A2" s="12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1" ht="66" x14ac:dyDescent="0.3">
      <c r="A3" s="9" t="s">
        <v>9</v>
      </c>
      <c r="B3" s="11" t="s">
        <v>10</v>
      </c>
      <c r="C3" s="10" t="s">
        <v>8</v>
      </c>
      <c r="E3" s="2" t="s">
        <v>17</v>
      </c>
      <c r="F3" s="2"/>
      <c r="G3" s="2"/>
      <c r="H3" s="43" t="s">
        <v>40</v>
      </c>
      <c r="I3" s="5"/>
      <c r="J3" s="2"/>
      <c r="K3" s="2"/>
    </row>
    <row r="4" spans="1:11" ht="21.75" customHeight="1" thickBot="1" x14ac:dyDescent="0.35">
      <c r="A4" s="41">
        <v>276.75</v>
      </c>
      <c r="B4" s="42">
        <v>24125</v>
      </c>
      <c r="C4" s="40">
        <v>1761023.22</v>
      </c>
      <c r="E4" s="2"/>
      <c r="F4" s="2"/>
      <c r="G4" s="2"/>
      <c r="H4" s="5"/>
      <c r="I4" s="5"/>
      <c r="J4" s="2"/>
      <c r="K4" s="2"/>
    </row>
    <row r="5" spans="1:11" ht="71.25" customHeight="1" x14ac:dyDescent="0.3">
      <c r="A5" s="69" t="s">
        <v>7</v>
      </c>
      <c r="B5" s="45" t="s">
        <v>0</v>
      </c>
      <c r="C5" s="45" t="s">
        <v>1</v>
      </c>
      <c r="D5" s="71" t="s">
        <v>2</v>
      </c>
      <c r="E5" s="73" t="s">
        <v>11</v>
      </c>
      <c r="F5" s="74"/>
      <c r="G5" s="74"/>
      <c r="H5" s="45" t="s">
        <v>3</v>
      </c>
      <c r="I5" s="47" t="s">
        <v>12</v>
      </c>
      <c r="J5" s="2"/>
      <c r="K5" s="2"/>
    </row>
    <row r="6" spans="1:11" ht="64.5" customHeight="1" thickBot="1" x14ac:dyDescent="0.35">
      <c r="A6" s="70"/>
      <c r="B6" s="46"/>
      <c r="C6" s="46"/>
      <c r="D6" s="72"/>
      <c r="E6" s="13" t="s">
        <v>13</v>
      </c>
      <c r="F6" s="13" t="s">
        <v>18</v>
      </c>
      <c r="G6" s="14" t="s">
        <v>4</v>
      </c>
      <c r="H6" s="46"/>
      <c r="I6" s="48"/>
      <c r="J6" s="2"/>
      <c r="K6" s="2"/>
    </row>
    <row r="7" spans="1:11" ht="16.5" x14ac:dyDescent="0.3">
      <c r="A7" s="69" t="s">
        <v>6</v>
      </c>
      <c r="B7" s="52">
        <v>1</v>
      </c>
      <c r="C7" s="85" t="s">
        <v>29</v>
      </c>
      <c r="D7" s="87">
        <v>1</v>
      </c>
      <c r="E7" s="67">
        <v>10000</v>
      </c>
      <c r="F7" s="67">
        <v>0</v>
      </c>
      <c r="G7" s="67">
        <f>E7+F7</f>
        <v>10000</v>
      </c>
      <c r="H7" s="54">
        <v>10000</v>
      </c>
      <c r="I7" s="56">
        <f>H7/$E$18</f>
        <v>5.6785168340937608E-3</v>
      </c>
      <c r="J7" s="2"/>
      <c r="K7" s="2"/>
    </row>
    <row r="8" spans="1:11" ht="19.5" customHeight="1" thickBot="1" x14ac:dyDescent="0.35">
      <c r="A8" s="81"/>
      <c r="B8" s="53"/>
      <c r="C8" s="86"/>
      <c r="D8" s="88"/>
      <c r="E8" s="68"/>
      <c r="F8" s="60"/>
      <c r="G8" s="68"/>
      <c r="H8" s="55"/>
      <c r="I8" s="57"/>
      <c r="J8" s="2"/>
      <c r="K8" s="2"/>
    </row>
    <row r="9" spans="1:11" ht="42" customHeight="1" thickBot="1" x14ac:dyDescent="0.35">
      <c r="A9" s="81"/>
      <c r="B9" s="89">
        <v>2</v>
      </c>
      <c r="C9" s="44" t="s">
        <v>30</v>
      </c>
      <c r="D9" s="31">
        <v>1</v>
      </c>
      <c r="E9" s="32">
        <v>0</v>
      </c>
      <c r="F9" s="33">
        <v>0</v>
      </c>
      <c r="G9" s="32">
        <f t="shared" ref="G9:G15" si="0">E9+F9</f>
        <v>0</v>
      </c>
      <c r="H9" s="58">
        <v>210782.96</v>
      </c>
      <c r="I9" s="64">
        <f>H9/$E$18</f>
        <v>0.11969345867001117</v>
      </c>
      <c r="J9" s="2"/>
      <c r="K9" s="2"/>
    </row>
    <row r="10" spans="1:11" ht="54" customHeight="1" thickBot="1" x14ac:dyDescent="0.35">
      <c r="A10" s="81"/>
      <c r="B10" s="90"/>
      <c r="C10" s="44" t="s">
        <v>31</v>
      </c>
      <c r="D10" s="39" t="s">
        <v>33</v>
      </c>
      <c r="E10" s="32">
        <v>140782.96</v>
      </c>
      <c r="F10" s="33">
        <v>0</v>
      </c>
      <c r="G10" s="33">
        <f t="shared" si="0"/>
        <v>140782.96</v>
      </c>
      <c r="H10" s="59"/>
      <c r="I10" s="65"/>
      <c r="J10" s="2"/>
      <c r="K10" s="2"/>
    </row>
    <row r="11" spans="1:11" ht="36.75" customHeight="1" thickBot="1" x14ac:dyDescent="0.35">
      <c r="A11" s="81"/>
      <c r="B11" s="91"/>
      <c r="C11" s="44" t="s">
        <v>32</v>
      </c>
      <c r="D11" s="31">
        <v>1</v>
      </c>
      <c r="E11" s="32">
        <v>70000</v>
      </c>
      <c r="F11" s="33">
        <v>0</v>
      </c>
      <c r="G11" s="32">
        <f t="shared" si="0"/>
        <v>70000</v>
      </c>
      <c r="H11" s="60"/>
      <c r="I11" s="66"/>
      <c r="J11" s="2"/>
      <c r="K11" s="2"/>
    </row>
    <row r="12" spans="1:11" ht="46.5" customHeight="1" thickBot="1" x14ac:dyDescent="0.35">
      <c r="A12" s="81"/>
      <c r="B12" s="89">
        <v>6</v>
      </c>
      <c r="C12" s="44" t="s">
        <v>34</v>
      </c>
      <c r="D12" s="39" t="s">
        <v>38</v>
      </c>
      <c r="E12" s="32">
        <v>364222.43</v>
      </c>
      <c r="F12" s="34">
        <v>0</v>
      </c>
      <c r="G12" s="33">
        <f t="shared" si="0"/>
        <v>364222.43</v>
      </c>
      <c r="H12" s="61">
        <v>1177290.7</v>
      </c>
      <c r="I12" s="64">
        <f>H12/$E$18</f>
        <v>0.66852650585720275</v>
      </c>
      <c r="J12" s="2"/>
      <c r="K12" s="2"/>
    </row>
    <row r="13" spans="1:11" ht="39" customHeight="1" thickBot="1" x14ac:dyDescent="0.35">
      <c r="A13" s="81"/>
      <c r="B13" s="90"/>
      <c r="C13" s="44" t="s">
        <v>35</v>
      </c>
      <c r="D13" s="39" t="s">
        <v>39</v>
      </c>
      <c r="E13" s="32">
        <v>532588.81000000006</v>
      </c>
      <c r="F13" s="38">
        <v>136602.6</v>
      </c>
      <c r="G13" s="32">
        <f t="shared" si="0"/>
        <v>669191.41</v>
      </c>
      <c r="H13" s="62"/>
      <c r="I13" s="65"/>
      <c r="J13" s="2"/>
      <c r="K13" s="2"/>
    </row>
    <row r="14" spans="1:11" ht="48.75" customHeight="1" thickBot="1" x14ac:dyDescent="0.35">
      <c r="A14" s="81"/>
      <c r="B14" s="90"/>
      <c r="C14" s="44" t="s">
        <v>36</v>
      </c>
      <c r="D14" s="39" t="s">
        <v>39</v>
      </c>
      <c r="E14" s="32">
        <v>62096.06</v>
      </c>
      <c r="F14" s="33">
        <v>0</v>
      </c>
      <c r="G14" s="33">
        <f t="shared" si="0"/>
        <v>62096.06</v>
      </c>
      <c r="H14" s="62"/>
      <c r="I14" s="65"/>
      <c r="J14" s="2"/>
      <c r="K14" s="2"/>
    </row>
    <row r="15" spans="1:11" ht="36" customHeight="1" x14ac:dyDescent="0.3">
      <c r="A15" s="81"/>
      <c r="B15" s="90"/>
      <c r="C15" s="44" t="s">
        <v>37</v>
      </c>
      <c r="D15" s="39" t="s">
        <v>39</v>
      </c>
      <c r="E15" s="32">
        <v>81780.800000000003</v>
      </c>
      <c r="F15" s="34">
        <v>0</v>
      </c>
      <c r="G15" s="32">
        <f t="shared" si="0"/>
        <v>81780.800000000003</v>
      </c>
      <c r="H15" s="63"/>
      <c r="I15" s="66"/>
      <c r="J15" s="2"/>
      <c r="K15" s="2"/>
    </row>
    <row r="16" spans="1:11" ht="17.25" customHeight="1" thickBot="1" x14ac:dyDescent="0.35">
      <c r="A16" s="82" t="s">
        <v>22</v>
      </c>
      <c r="B16" s="83"/>
      <c r="C16" s="83"/>
      <c r="D16" s="84"/>
      <c r="E16" s="24">
        <f>SUM(E7:E15)</f>
        <v>1261471.0600000003</v>
      </c>
      <c r="F16" s="35">
        <v>136602.6</v>
      </c>
      <c r="G16" s="24">
        <f>SUM(G7:G15)</f>
        <v>1398073.6600000001</v>
      </c>
      <c r="H16" s="24"/>
      <c r="I16" s="27"/>
      <c r="J16" s="2"/>
      <c r="K16" s="2"/>
    </row>
    <row r="17" spans="1:11" ht="18.75" customHeight="1" x14ac:dyDescent="0.3">
      <c r="A17" s="16" t="s">
        <v>5</v>
      </c>
      <c r="B17" s="49" t="s">
        <v>15</v>
      </c>
      <c r="C17" s="50"/>
      <c r="D17" s="51"/>
      <c r="E17" s="36">
        <v>315367.25</v>
      </c>
      <c r="F17" s="37">
        <f>G17-E17</f>
        <v>47582.310000000056</v>
      </c>
      <c r="G17" s="37">
        <f>(FEADR!E18+EURI!E10)*I17</f>
        <v>362949.56000000006</v>
      </c>
      <c r="H17" s="26"/>
      <c r="I17" s="29">
        <v>0.2</v>
      </c>
      <c r="J17" s="20"/>
      <c r="K17" s="2"/>
    </row>
    <row r="18" spans="1:11" ht="15.75" customHeight="1" thickBot="1" x14ac:dyDescent="0.35">
      <c r="A18" s="75" t="s">
        <v>20</v>
      </c>
      <c r="B18" s="76"/>
      <c r="C18" s="76"/>
      <c r="D18" s="77"/>
      <c r="E18" s="78">
        <v>1761023.22</v>
      </c>
      <c r="F18" s="79"/>
      <c r="G18" s="79"/>
      <c r="H18" s="79"/>
      <c r="I18" s="80"/>
      <c r="J18" s="2"/>
      <c r="K18" s="2"/>
    </row>
    <row r="19" spans="1:11" ht="16.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1" customFormat="1" ht="18" x14ac:dyDescent="0.3">
      <c r="A20" s="3"/>
      <c r="B20" s="4"/>
      <c r="C20" s="4"/>
      <c r="D20" s="4"/>
      <c r="E20" s="4"/>
      <c r="F20" s="4"/>
      <c r="G20" s="4"/>
      <c r="H20" s="4"/>
      <c r="I20" s="4"/>
      <c r="J20" s="5"/>
      <c r="K20" s="5"/>
    </row>
    <row r="21" spans="1:11" s="1" customFormat="1" ht="18" x14ac:dyDescent="0.3">
      <c r="A21" s="3" t="s">
        <v>21</v>
      </c>
      <c r="B21" s="3"/>
      <c r="C21" s="4"/>
      <c r="D21" s="4"/>
      <c r="E21" s="4"/>
      <c r="F21" s="4"/>
      <c r="G21" s="4"/>
      <c r="H21" s="4"/>
      <c r="I21" s="4"/>
      <c r="J21" s="5"/>
      <c r="K21" s="5"/>
    </row>
    <row r="22" spans="1:11" s="1" customFormat="1" ht="18" x14ac:dyDescent="0.3">
      <c r="A22" s="3" t="s">
        <v>14</v>
      </c>
      <c r="B22" s="3"/>
      <c r="C22" s="3"/>
      <c r="D22" s="4"/>
      <c r="E22" s="4"/>
      <c r="F22" s="4"/>
      <c r="G22" s="4"/>
      <c r="H22" s="4"/>
      <c r="I22" s="4"/>
      <c r="J22" s="5"/>
      <c r="K22" s="5"/>
    </row>
    <row r="23" spans="1:11" s="1" customFormat="1" ht="18" x14ac:dyDescent="0.3">
      <c r="A23" s="3" t="s">
        <v>16</v>
      </c>
      <c r="B23" s="4"/>
      <c r="C23" s="4"/>
      <c r="D23" s="4"/>
      <c r="E23" s="4"/>
      <c r="F23" s="4"/>
      <c r="G23" s="4"/>
      <c r="H23" s="4"/>
      <c r="I23" s="4"/>
      <c r="J23" s="5"/>
      <c r="K23" s="5"/>
    </row>
    <row r="24" spans="1:11" s="1" customFormat="1" ht="16.5" x14ac:dyDescent="0.3">
      <c r="A24" s="21" t="s">
        <v>28</v>
      </c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4"/>
      <c r="I25" s="4"/>
      <c r="J25" s="5"/>
      <c r="K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4"/>
      <c r="I26" s="4"/>
      <c r="J26" s="5"/>
      <c r="K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9" spans="1:11" x14ac:dyDescent="0.25">
      <c r="E29" s="25"/>
    </row>
    <row r="32" spans="1:11" x14ac:dyDescent="0.25">
      <c r="C32" s="28"/>
    </row>
    <row r="33" spans="5:7" x14ac:dyDescent="0.25">
      <c r="E33" s="28"/>
      <c r="G33" s="25"/>
    </row>
  </sheetData>
  <mergeCells count="26">
    <mergeCell ref="A18:D18"/>
    <mergeCell ref="E18:I18"/>
    <mergeCell ref="A7:A15"/>
    <mergeCell ref="A16:D16"/>
    <mergeCell ref="C7:C8"/>
    <mergeCell ref="D7:D8"/>
    <mergeCell ref="B9:B11"/>
    <mergeCell ref="B12:B15"/>
    <mergeCell ref="A5:A6"/>
    <mergeCell ref="B5:B6"/>
    <mergeCell ref="C5:C6"/>
    <mergeCell ref="D5:D6"/>
    <mergeCell ref="E5:G5"/>
    <mergeCell ref="H5:H6"/>
    <mergeCell ref="I5:I6"/>
    <mergeCell ref="B17:D17"/>
    <mergeCell ref="B7:B8"/>
    <mergeCell ref="H7:H8"/>
    <mergeCell ref="I7:I8"/>
    <mergeCell ref="H9:H11"/>
    <mergeCell ref="H12:H15"/>
    <mergeCell ref="I9:I11"/>
    <mergeCell ref="I12:I15"/>
    <mergeCell ref="E7:E8"/>
    <mergeCell ref="F7:F8"/>
    <mergeCell ref="G7:G8"/>
  </mergeCells>
  <pageMargins left="0.70866141732283472" right="0.70866141732283472" top="0.74803149606299213" bottom="1.4960629921259843" header="0.31496062992125984" footer="0.31496062992125984"/>
  <pageSetup paperSize="9" scale="69" fitToHeight="0" orientation="landscape" r:id="rId1"/>
  <ignoredErrors>
    <ignoredError sqref="A7 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sheetPr>
    <pageSetUpPr fitToPage="1"/>
  </sheetPr>
  <dimension ref="A1:F16"/>
  <sheetViews>
    <sheetView workbookViewId="0">
      <selection activeCell="G4" sqref="G4"/>
    </sheetView>
  </sheetViews>
  <sheetFormatPr defaultRowHeight="15" x14ac:dyDescent="0.25"/>
  <cols>
    <col min="1" max="1" width="18.5703125" customWidth="1"/>
    <col min="2" max="2" width="13.5703125" customWidth="1"/>
    <col min="3" max="3" width="43.71093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23</v>
      </c>
      <c r="B1" s="5"/>
      <c r="C1" s="5"/>
      <c r="D1" s="5"/>
      <c r="E1" s="5"/>
      <c r="F1" s="5"/>
    </row>
    <row r="2" spans="1:6" ht="16.5" x14ac:dyDescent="0.3">
      <c r="A2" s="12"/>
      <c r="B2" s="5"/>
      <c r="C2" s="5"/>
      <c r="D2" s="5"/>
      <c r="E2" s="5"/>
      <c r="F2" s="5"/>
    </row>
    <row r="3" spans="1:6" ht="66" x14ac:dyDescent="0.3">
      <c r="A3" s="9" t="s">
        <v>9</v>
      </c>
      <c r="B3" s="11" t="s">
        <v>10</v>
      </c>
      <c r="C3" s="17" t="s">
        <v>24</v>
      </c>
      <c r="E3" s="43" t="s">
        <v>40</v>
      </c>
      <c r="F3" s="5"/>
    </row>
    <row r="4" spans="1:6" ht="16.5" x14ac:dyDescent="0.3">
      <c r="A4" s="41">
        <v>276.75</v>
      </c>
      <c r="B4" s="42">
        <v>24125</v>
      </c>
      <c r="C4" s="40">
        <v>53724.58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23" t="s">
        <v>7</v>
      </c>
      <c r="B7" s="18" t="s">
        <v>0</v>
      </c>
      <c r="C7" s="18" t="s">
        <v>1</v>
      </c>
      <c r="D7" s="18" t="s">
        <v>2</v>
      </c>
      <c r="E7" s="15" t="s">
        <v>25</v>
      </c>
      <c r="F7" s="19" t="s">
        <v>26</v>
      </c>
    </row>
    <row r="8" spans="1:6" ht="16.5" customHeight="1" x14ac:dyDescent="0.25">
      <c r="A8" s="95" t="s">
        <v>6</v>
      </c>
      <c r="B8" s="53">
        <v>6</v>
      </c>
      <c r="C8" s="97" t="s">
        <v>34</v>
      </c>
      <c r="D8" s="98" t="s">
        <v>38</v>
      </c>
      <c r="E8" s="58">
        <v>53724.58</v>
      </c>
      <c r="F8" s="96">
        <v>53724.58</v>
      </c>
    </row>
    <row r="9" spans="1:6" ht="41.25" customHeight="1" x14ac:dyDescent="0.25">
      <c r="A9" s="95"/>
      <c r="B9" s="53"/>
      <c r="C9" s="86"/>
      <c r="D9" s="88"/>
      <c r="E9" s="60"/>
      <c r="F9" s="96"/>
    </row>
    <row r="10" spans="1:6" ht="17.25" thickBot="1" x14ac:dyDescent="0.35">
      <c r="A10" s="92" t="s">
        <v>27</v>
      </c>
      <c r="B10" s="93"/>
      <c r="C10" s="93"/>
      <c r="D10" s="94"/>
      <c r="E10" s="30">
        <v>53724.58</v>
      </c>
      <c r="F10" s="22"/>
    </row>
    <row r="11" spans="1:6" ht="16.5" x14ac:dyDescent="0.3">
      <c r="A11" s="2"/>
      <c r="B11" s="2"/>
      <c r="C11" s="2"/>
      <c r="D11" s="2"/>
      <c r="E11" s="2"/>
      <c r="F11" s="2"/>
    </row>
    <row r="12" spans="1:6" ht="18" x14ac:dyDescent="0.3">
      <c r="A12" s="3"/>
      <c r="B12" s="4"/>
      <c r="C12" s="4"/>
      <c r="D12" s="4"/>
      <c r="E12" s="4"/>
      <c r="F12" s="4"/>
    </row>
    <row r="13" spans="1:6" ht="18" x14ac:dyDescent="0.3">
      <c r="A13" s="3"/>
      <c r="B13" s="3"/>
      <c r="C13" s="4"/>
      <c r="D13" s="4"/>
      <c r="E13" s="4"/>
      <c r="F13" s="4"/>
    </row>
    <row r="14" spans="1:6" ht="18" x14ac:dyDescent="0.3">
      <c r="A14" s="3"/>
      <c r="B14" s="3"/>
      <c r="C14" s="3"/>
      <c r="D14" s="4"/>
      <c r="E14" s="4"/>
      <c r="F14" s="4"/>
    </row>
    <row r="15" spans="1:6" ht="18.75" thickBot="1" x14ac:dyDescent="0.35">
      <c r="A15" s="3"/>
      <c r="B15" s="4"/>
      <c r="C15" s="4"/>
      <c r="D15" s="4"/>
      <c r="E15" s="4"/>
      <c r="F15" s="4"/>
    </row>
    <row r="16" spans="1:6" ht="17.25" x14ac:dyDescent="0.3">
      <c r="A16" s="8"/>
      <c r="B16" s="4"/>
      <c r="C16" s="4"/>
      <c r="D16" s="4"/>
      <c r="E16" s="4"/>
      <c r="F16" s="4"/>
    </row>
  </sheetData>
  <mergeCells count="7">
    <mergeCell ref="E8:E9"/>
    <mergeCell ref="A10:D10"/>
    <mergeCell ref="A8:A9"/>
    <mergeCell ref="B8:B9"/>
    <mergeCell ref="F8:F9"/>
    <mergeCell ref="C8:C9"/>
    <mergeCell ref="D8:D9"/>
  </mergeCells>
  <pageMargins left="0.70866141732283472" right="0.70866141732283472" top="1.3385826771653544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FEADR</vt:lpstr>
      <vt:lpstr>EURI</vt:lpstr>
      <vt:lpstr>FEADR!Zona_de_imprimat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GABI</cp:lastModifiedBy>
  <cp:lastPrinted>2022-06-30T06:37:57Z</cp:lastPrinted>
  <dcterms:created xsi:type="dcterms:W3CDTF">2016-01-12T11:18:24Z</dcterms:created>
  <dcterms:modified xsi:type="dcterms:W3CDTF">2022-09-19T11:31:32Z</dcterms:modified>
</cp:coreProperties>
</file>